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K:\Lavori\Corona\degano\Esempi\"/>
    </mc:Choice>
  </mc:AlternateContent>
  <xr:revisionPtr revIDLastSave="0" documentId="13_ncr:1_{3D4A2418-A0EA-49DB-A7B8-98B194C500BD}" xr6:coauthVersionLast="45" xr6:coauthVersionMax="45" xr10:uidLastSave="{00000000-0000-0000-0000-000000000000}"/>
  <bookViews>
    <workbookView xWindow="-120" yWindow="-120" windowWidth="29040" windowHeight="17640" xr2:uid="{00000000-000D-0000-FFFF-FFFF00000000}"/>
  </bookViews>
  <sheets>
    <sheet name="Foglio1" sheetId="1" r:id="rId1"/>
    <sheet name="Foglio2" sheetId="2" r:id="rId2"/>
    <sheet name="Foglio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1" i="1" l="1"/>
  <c r="G48" i="1" l="1"/>
  <c r="G45" i="1"/>
  <c r="G42" i="1"/>
  <c r="G39" i="1" l="1"/>
  <c r="G36" i="1" l="1"/>
  <c r="G33" i="1"/>
  <c r="G30" i="1"/>
  <c r="G27" i="1"/>
  <c r="G24" i="1"/>
  <c r="G21" i="1"/>
  <c r="G18" i="1"/>
  <c r="G15" i="1"/>
  <c r="G12" i="1"/>
  <c r="G56" i="1" l="1"/>
  <c r="G9" i="1" l="1"/>
  <c r="G59" i="1" l="1"/>
  <c r="D63" i="1" l="1"/>
  <c r="D65" i="1" s="1"/>
</calcChain>
</file>

<file path=xl/sharedStrings.xml><?xml version="1.0" encoding="utf-8"?>
<sst xmlns="http://schemas.openxmlformats.org/spreadsheetml/2006/main" count="71" uniqueCount="64">
  <si>
    <t>N.</t>
  </si>
  <si>
    <t>Prezzo</t>
  </si>
  <si>
    <t>Quantità</t>
  </si>
  <si>
    <t>Descrizione</t>
  </si>
  <si>
    <t>Costo (Euro)</t>
  </si>
  <si>
    <t>U.M.</t>
  </si>
  <si>
    <t>SOMMANO</t>
  </si>
  <si>
    <t>cad</t>
  </si>
  <si>
    <t>A)</t>
  </si>
  <si>
    <t>RIEPILOGO ONERI PER LA SICUREZZA</t>
  </si>
  <si>
    <t>TOTALE ONERI PER LA SICUREZZA</t>
  </si>
  <si>
    <t>EURO</t>
  </si>
  <si>
    <t>cad*mese</t>
  </si>
  <si>
    <t>SPESE COVID-19</t>
  </si>
  <si>
    <t>Costo per giorno euro</t>
  </si>
  <si>
    <t>99.6.CV1.01</t>
  </si>
  <si>
    <t>Fornitura e posa in opera cartellonistica di avvertimento e indicazioni procedure Covid-19 per l'intera durata dei lavori - Fino a un massimo di 20 cartelli plastificati informativi formato A3, inclusa affissione.</t>
  </si>
  <si>
    <t>a corpo</t>
  </si>
  <si>
    <t>99.6.CV1.03</t>
  </si>
  <si>
    <t>Verifica della temperatura corporea dei soggetti che devono a qualunque titolo accedere al cantiere mediante utilizzo di idonea strumentazione senza contatto, registrazione dell’avvenuto controllo e relativa procedura in materia di tutela della privacy. Incluso nolo termometro. Per cantieri fino a un accesso medio giornaliero stimato pari a venti persone.</t>
  </si>
  <si>
    <t>mesi</t>
  </si>
  <si>
    <t>Sanificazione (intesa come insieme di operazioni atte a rendere sani gli ambienti mediante l'attività di pulizia e disinfezione) dei mezzi necessari per raggiungere il cantiere (abitacolo degli autoveicoli quali i furgoni trasporto persone, furgoni con cabina dotata di sedili a fila singola o doppia, autovetture) e dei mezzi d'opera utilizzati in cantiere (cabine di trattrici, escavatori, pale caricatrici, autogrù, terne, ecc.), da svolgersi con l'uso dei prodotti previsti per ambienti di lavoro non sanitari della Circolare n° 5443 del 22 febbraio 2020 del Ministero della Salute. Il prezzo non comprende le operazioni connesse strettamente alla pulizia degli abitacoli e dei mezzi, in quanto riconducibili ad adempimenti di natura igienico-sanitaria obbligatori ricompresi nel valore di impiego ordinario dell'autoveicolo o del mezzo d'opera, mentre comprende i prodotti e i d.p.i. necessari per le operazioni di disinfezione e lo smaltimento del materiale di risulta.                                                                                                                                                                                                                    Prezzo mensile, per un numero medio mensile di autoveicoli da trasporto e mezzi d'opera utilizzati non superiore a cinque e per un numero minimo di sanificazioni per giorno d'impiego dei mezzi pari a una</t>
  </si>
  <si>
    <t>Non oltre 5 mezzi d'opera</t>
  </si>
  <si>
    <t>Sanificazione (intesa come insieme di operazioni atte a rendere sani gli ambienti mediante l'attività di pulizia e disinfezione) dei locali ad uso servizi igienico-assistenziali posizionati all'interno del cantiere, ivi comprese le attrezzature in essi collocate (tavoli, sedie, ante degli armadietti, maniglie, tastiere, monitor, ecc.), ricompresi nell'allegato XIII del d.lgs 81/2008, con la sola eccezione della sanificazione dei locali ad uso gabinetto compensata con altra voce di E.P. ma compresa la sanificazione del box ad uso ufficio di cantiere, da svolgersi con l'uso dei prodotti previsti per ambienti di lavoro non sanitari della Circolare n° 5443 del 22 febbraio 2020 del Ministero della Salute. Il prezzo non comprende le operazioni connesse strettamente alla pulizia dei locali, in quanto riconducibili ad adempimenti di natura igienico-sanitaria obbligatori, già compresi nel prezzo a nolo dell'apprestamento compensato con altra voce di E.P., mentre comprende i prodotti e i d.p.i. necessari per le operazioni di disinfezione e lo smaltimento del materiale di risulta                                                                                                                                                         
Prezzo mensile per ciascun box modulare a uno o più locali escluso il wc e per un numero minimo di sanificazioni per settimana lavorativa effettiva (escluse quindi le sospensioni lavori per maltempo, per disposizione della D.LL. o per qualsiasi altro motivo) pari a due</t>
  </si>
  <si>
    <t>99.6.CV1.05</t>
  </si>
  <si>
    <t>99.6.CV1.04a</t>
  </si>
  <si>
    <t>99.6.CV1.06</t>
  </si>
  <si>
    <t xml:space="preserve">Sanificazione (intesa come insieme di operazioni atte a rendere sani gli ambienti mediante l'attività di pulizia e disinfezione) del gabinetto di cantiere di cui all'allegato XIII del d.lgs 81/2008, da svolgersi con l'uso dei prodotti previsti per ambienti di lavoro non sanitari della Circolare n° 5443 del 22 febbraio 2020 del Ministero della Salute. Il prezzo non comprende le operazioni connesse strettamente alla pulizia del gabinetto, in quanto riconducibili ad adempimenti di natura igienico-sanitaria obbligatori, già compresi nel prezzo a nolo dell'apprestamento compensato con altra voce di E.P., mentre comprende i prodotti e i d.p.i. necessari per le operazioni di disinfezione e lo smaltimento del materiale di risulta                                                                                                                                                         
Prezzo mensile per ciascun box modulare a uno o più locali a uso gabinetto o antibagno, per un numero minimo di sanificazioni pari a due per giornata lavorativa effettiva (escluse quindi le sospensioni lavori per maltempo, per disposizione della D.LL. o per qualsiasi altro motivo) </t>
  </si>
  <si>
    <t>Disinfezione degli attrezzi e attrezzature di lavoro utilizzati nel cantiere di uso comune, compresi comandi esterni tipo dispositivi per azionamento macchine fino a un massimo di 20 elementi mediamente presenti in cantiere. Il presente articolo comprende i prodotti e i d.p.i. necessari per le operazioni di disinfezione e lo smaltimento del materiale di risulta. Prezzo al mese</t>
  </si>
  <si>
    <t>Max 20 elementi</t>
  </si>
  <si>
    <t>mese</t>
  </si>
  <si>
    <t>DPI INDIVIDUALI - Fornitura di maschere facciali monouso di tipo chirurgico formate da due o tre strati di tessuto non tessuto (tnt). La mascherina deve avere strisce per il naso, le linguette per le orecchie e deve essere sterilizzata prima del confezionamento in busta sigillata e termosaldata. Incluso smaltimento. Le mascherine devono essere rispondenti alla norma tecnica UNI EN 14683:2019 o similari.</t>
  </si>
  <si>
    <t>99.6.CV1.08a</t>
  </si>
  <si>
    <t>99.6.CV1.07</t>
  </si>
  <si>
    <t>99.6.CV1.08b</t>
  </si>
  <si>
    <t>DPI INDIVIDUALI - Fornitura di paio di guanti di protezione monouso in nitrile conforme a UNI EN 420:2010, UNI EN 374-1:2018, UNI EN 374-2:2020, UNI EN ISO 374-4:2020. Incluso smaltimento.</t>
  </si>
  <si>
    <t>paio</t>
  </si>
  <si>
    <t>99.6.CV1.10</t>
  </si>
  <si>
    <t>Compenso giornaliero per l'attività del preposto per l'applicazione delle procedure legate al contenimento della diffusione del contagio da Covid-19 (gestione accessi di personale, visitatori, tecnici e fornitori, predisposizione e modifica percorsi separati, verifica dell'attuazione delle procedure da parte dei soggetti presenti in cantiere, registrazione delle disinfezioni e in generale delle procedure previste nel PSC e nel POS...) non già disciplinate in altri prezzi.</t>
  </si>
  <si>
    <t>99.6.CV1.11a</t>
  </si>
  <si>
    <t>Installazione di dispenser di soluzioni idroalcoliche o altro prodotto idoneo, nel rispetto di quanto disciplinato dal Ministero della Salute e delle normative di riferimento emanate in materia, esclusa la fornitura dei prodotti igienizzanti.
Prezzo per dispenser manuale da tavolo volume 500ml integrato da cartello dedicato, da affiggere a parete o su supporto.</t>
  </si>
  <si>
    <t>99.6.CV1.12</t>
  </si>
  <si>
    <t>Fornitura soluzione idralcolica per igienizzazione e disinfezione mani (alcool &gt; 70%). Il presente articolo si intende comprensivo degli oneri per il riempimento dei dispenser (dispenser pagati a parte).</t>
  </si>
  <si>
    <t>lt</t>
  </si>
  <si>
    <t>SPESE DI SICUREZZA COVID-19</t>
  </si>
  <si>
    <t>2 punti di igienizzazione</t>
  </si>
  <si>
    <t>1 spogliato = 1. 1*4 = 4 cad*mese</t>
  </si>
  <si>
    <t>1 WC esistente = 1. 1*4 = 4 cad*mese</t>
  </si>
  <si>
    <t>2 mascherine*4 addetti*4 mesi*22 gg/mese = 704</t>
  </si>
  <si>
    <t>2 paia*4 addetti*4 mesi*22 gg/mese =704</t>
  </si>
  <si>
    <t>4 mesi</t>
  </si>
  <si>
    <t>Stima 0,25 lt/giorno. 4 mesi*22 gg*0,25 lt/gg = 22 lt</t>
  </si>
  <si>
    <t>99.6.CV1.13a</t>
  </si>
  <si>
    <t>99.6.CV1.13b</t>
  </si>
  <si>
    <t>99.6.CV1.13c</t>
  </si>
  <si>
    <t>CISTERNA ACQUA - Fornitura e installazione su supporto rialzato a circa 1 m di cisterna di acqua, del volume di 1000 lt, in polietilene ad alta densità, idonea per acqua destinata a fruizione umana, completa di gabbia in acciaio zincato, struttura di supporto, valvola di scarico a rubinetto, bocca di carico superiore da 220 mm. In opera, compresi 2 rabbocchi mensili. Il presente prezzo compensa la fornitura in cantiere, l'installazione, le manutenzioni, la smobilizzazione e il nolo per 1° mese.</t>
  </si>
  <si>
    <t xml:space="preserve">CISTERNA ACQUA - Fornitura e installazione su supporto rialzato a circa 1 m di cisterna di acqua, del volume di 1000 lt, in polietilene ad alta densità, idonea per acqua destinata a fruizione umana, completa di gabbia in acciaio zincato, struttura di supporto, valvola di scarico a rubinetto, bocca di carico superiore da 220 mm. In opera, compresi 2 rabbocchi mensili. Il presente prezzo compensa il nolo per i mesi o frazioni di mesi successivi al primo e l'esecuzione di n.2 rabbocchi mensili. </t>
  </si>
  <si>
    <t>3 mesi</t>
  </si>
  <si>
    <t>CISTERNA ACQUA - Fornitura e installazione su supporto rialzato a circa 1 m di cisterna di acqua, del volume di 1000 lt, in polietilene ad alta densità, idonea per acqua destinata a fruizione umana, completa di gabbia in acciaio zincato, struttura di supporto, valvola di scarico a rubinetto, bocca di carico superiore da 220 mm. In opera, compresi 2 rabbocchi mensili. Il presente prezzo compensa il maggior consumo per mese o frazione di mese di acqua potabile per l'attuaione delle procedure di contenimento dell'epidemia da Covid-19 in cantieri privi di allacciamento alla rete acquedottistica.</t>
  </si>
  <si>
    <t>4 mesi per 22 giorni effettivi = 88 gg</t>
  </si>
  <si>
    <t xml:space="preserve">Conto mensile (4 mesi) = </t>
  </si>
  <si>
    <t>CANTIERE DOTATO DI 1 WC CHIMICO. FORNITORI NON PREVISTI SE NON IN NUMERO LIMITATO (GESTIONE WC PER FORNITORI CON PROCEDURA DI SANIFICAZIONE ). CANTIERE SITO IN ZONA NON URBANIZZATA E PRIVO DI ALIMENTAZIONE IDRICA</t>
  </si>
  <si>
    <t>cad/mese</t>
  </si>
  <si>
    <t>ESEMPIO 3: CANTIERE "IN MONTAGNA" IN CORSO,  4 PERSONE MEDIAMENTE PRESENTI. DURATA 4 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</si>
</sst>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quot;€&quot;\ * #,##0.00_-;\-&quot;€&quot;\ * #,##0.00_-;_-&quot;€&quot;\ * &quot;-&quot;??_-;_-@_-"/>
    <numFmt numFmtId="165" formatCode="&quot;L.&quot;\ #,##0;[Red]\-&quot;L.&quot;\ #,##0"/>
  </numFmts>
  <fonts count="10" x14ac:knownFonts="1">
    <font>
      <sz val="10"/>
      <name val="Arial"/>
    </font>
    <font>
      <sz val="11"/>
      <color theme="1"/>
      <name val="Calibri"/>
      <family val="2"/>
      <scheme val="minor"/>
    </font>
    <font>
      <b/>
      <sz val="10"/>
      <name val="Arial"/>
      <family val="2"/>
    </font>
    <font>
      <b/>
      <u/>
      <sz val="10"/>
      <name val="Arial"/>
      <family val="2"/>
    </font>
    <font>
      <sz val="10"/>
      <name val="Arial"/>
      <family val="2"/>
    </font>
    <font>
      <sz val="8"/>
      <name val="Tahoma"/>
    </font>
    <font>
      <sz val="11"/>
      <color indexed="8"/>
      <name val="Calibri"/>
      <family val="2"/>
    </font>
    <font>
      <sz val="8"/>
      <name val="Tahoma"/>
      <family val="2"/>
    </font>
    <font>
      <sz val="10"/>
      <name val="MS Sans Serif"/>
      <family val="2"/>
    </font>
    <font>
      <sz val="8"/>
      <name val="Tahoma"/>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0">
    <xf numFmtId="0" fontId="0" fillId="0" borderId="0"/>
    <xf numFmtId="0" fontId="5" fillId="0" borderId="0"/>
    <xf numFmtId="164" fontId="4" fillId="0" borderId="0" applyFont="0" applyFill="0" applyBorder="0" applyAlignment="0" applyProtection="0"/>
    <xf numFmtId="164" fontId="4" fillId="0" borderId="0" applyFont="0" applyFill="0" applyBorder="0" applyAlignment="0" applyProtection="0"/>
    <xf numFmtId="43" fontId="7" fillId="0" borderId="0" applyFont="0" applyFill="0" applyBorder="0" applyAlignment="0" applyProtection="0"/>
    <xf numFmtId="38"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7" fillId="0" borderId="0"/>
    <xf numFmtId="0" fontId="1" fillId="0" borderId="0"/>
    <xf numFmtId="0" fontId="4" fillId="0" borderId="0"/>
    <xf numFmtId="0" fontId="1" fillId="0" borderId="0"/>
    <xf numFmtId="0" fontId="9" fillId="0" borderId="0"/>
    <xf numFmtId="9" fontId="7"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164" fontId="7" fillId="0" borderId="0" applyFont="0" applyFill="0" applyBorder="0" applyAlignment="0" applyProtection="0"/>
    <xf numFmtId="165"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cellStyleXfs>
  <cellXfs count="80">
    <xf numFmtId="0" fontId="0" fillId="0" borderId="0" xfId="0"/>
    <xf numFmtId="0" fontId="0" fillId="0" borderId="0" xfId="0" applyNumberFormat="1" applyFill="1" applyBorder="1" applyAlignment="1">
      <alignment horizontal="justify" wrapText="1"/>
    </xf>
    <xf numFmtId="49" fontId="0" fillId="0" borderId="0" xfId="0" applyNumberFormat="1" applyFill="1" applyBorder="1" applyAlignment="1">
      <alignment horizontal="justify" wrapText="1"/>
    </xf>
    <xf numFmtId="49" fontId="0" fillId="0" borderId="0" xfId="0" applyNumberFormat="1" applyFill="1" applyBorder="1" applyAlignment="1">
      <alignment horizontal="center" wrapText="1"/>
    </xf>
    <xf numFmtId="4" fontId="0" fillId="0" borderId="0" xfId="0" applyNumberFormat="1" applyFill="1" applyBorder="1"/>
    <xf numFmtId="4" fontId="0" fillId="0" borderId="5" xfId="0" applyNumberFormat="1" applyFill="1" applyBorder="1"/>
    <xf numFmtId="0" fontId="0" fillId="0" borderId="0" xfId="0" applyFill="1" applyBorder="1"/>
    <xf numFmtId="0" fontId="4" fillId="0" borderId="0" xfId="0" applyNumberFormat="1" applyFont="1" applyFill="1" applyBorder="1" applyAlignment="1">
      <alignment horizontal="justify" wrapText="1"/>
    </xf>
    <xf numFmtId="0" fontId="0" fillId="0" borderId="4" xfId="0" applyFill="1" applyBorder="1" applyAlignment="1">
      <alignment horizontal="center"/>
    </xf>
    <xf numFmtId="0" fontId="0" fillId="0" borderId="0" xfId="0" applyFill="1" applyBorder="1" applyAlignment="1">
      <alignment horizontal="center"/>
    </xf>
    <xf numFmtId="0" fontId="0" fillId="0" borderId="0" xfId="0" applyFill="1"/>
    <xf numFmtId="0" fontId="0" fillId="0" borderId="4" xfId="0" applyFill="1" applyBorder="1" applyAlignment="1">
      <alignment horizontal="center" vertical="top"/>
    </xf>
    <xf numFmtId="0" fontId="0" fillId="0" borderId="0" xfId="0" applyFill="1" applyBorder="1" applyAlignment="1">
      <alignment horizontal="center" vertical="top"/>
    </xf>
    <xf numFmtId="49" fontId="4" fillId="0" borderId="0" xfId="0" applyNumberFormat="1" applyFont="1" applyFill="1" applyBorder="1" applyAlignment="1">
      <alignment horizontal="center" wrapText="1"/>
    </xf>
    <xf numFmtId="4" fontId="2" fillId="0" borderId="5" xfId="0" applyNumberFormat="1" applyFont="1" applyFill="1" applyBorder="1"/>
    <xf numFmtId="0" fontId="2" fillId="0" borderId="4" xfId="0" applyFont="1" applyFill="1" applyBorder="1" applyAlignment="1">
      <alignment horizontal="center" vertical="top"/>
    </xf>
    <xf numFmtId="0" fontId="2" fillId="0" borderId="0" xfId="0" applyFont="1" applyFill="1" applyBorder="1" applyAlignment="1">
      <alignment horizontal="center" vertical="top"/>
    </xf>
    <xf numFmtId="49" fontId="2" fillId="0" borderId="0" xfId="0" applyNumberFormat="1" applyFont="1" applyFill="1" applyBorder="1" applyAlignment="1">
      <alignment horizontal="center" wrapText="1"/>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1" xfId="0" applyFont="1" applyFill="1" applyBorder="1" applyAlignment="1">
      <alignment horizontal="center"/>
    </xf>
    <xf numFmtId="49" fontId="2" fillId="0" borderId="1" xfId="0" applyNumberFormat="1" applyFont="1" applyFill="1" applyBorder="1" applyAlignment="1">
      <alignment horizontal="center" wrapText="1"/>
    </xf>
    <xf numFmtId="0" fontId="2" fillId="0" borderId="4" xfId="0" applyFont="1" applyFill="1" applyBorder="1" applyAlignment="1">
      <alignment horizontal="center"/>
    </xf>
    <xf numFmtId="0" fontId="4" fillId="0" borderId="0" xfId="0" applyFont="1" applyFill="1" applyBorder="1" applyAlignment="1">
      <alignment horizontal="center" vertical="top"/>
    </xf>
    <xf numFmtId="4" fontId="4" fillId="0" borderId="0" xfId="0" applyNumberFormat="1" applyFont="1" applyFill="1" applyBorder="1"/>
    <xf numFmtId="0" fontId="4" fillId="0" borderId="0" xfId="0" applyFont="1" applyFill="1"/>
    <xf numFmtId="0" fontId="4" fillId="0" borderId="4" xfId="0" applyFont="1" applyFill="1" applyBorder="1" applyAlignment="1">
      <alignment horizontal="center" vertical="top"/>
    </xf>
    <xf numFmtId="0" fontId="4" fillId="0" borderId="0" xfId="0" applyNumberFormat="1" applyFont="1" applyFill="1" applyBorder="1" applyAlignment="1">
      <alignment wrapText="1"/>
    </xf>
    <xf numFmtId="4" fontId="4" fillId="0" borderId="5" xfId="0" applyNumberFormat="1" applyFont="1" applyFill="1" applyBorder="1"/>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49" fontId="0" fillId="0" borderId="3" xfId="0" applyNumberFormat="1" applyFill="1" applyBorder="1" applyAlignment="1">
      <alignment horizontal="center" wrapText="1"/>
    </xf>
    <xf numFmtId="0" fontId="0" fillId="0" borderId="3" xfId="0" applyFill="1" applyBorder="1"/>
    <xf numFmtId="0" fontId="0" fillId="0" borderId="12" xfId="0" applyFill="1" applyBorder="1"/>
    <xf numFmtId="0" fontId="0" fillId="0" borderId="5" xfId="0" applyFill="1" applyBorder="1"/>
    <xf numFmtId="0" fontId="0" fillId="0" borderId="6" xfId="0" applyFill="1" applyBorder="1" applyAlignment="1">
      <alignment horizontal="center"/>
    </xf>
    <xf numFmtId="0" fontId="0" fillId="0" borderId="7" xfId="0" applyFill="1" applyBorder="1" applyAlignment="1">
      <alignment horizontal="center"/>
    </xf>
    <xf numFmtId="49" fontId="0" fillId="0" borderId="7" xfId="0" applyNumberFormat="1" applyFill="1" applyBorder="1" applyAlignment="1">
      <alignment horizontal="center" wrapText="1"/>
    </xf>
    <xf numFmtId="4" fontId="0" fillId="0" borderId="7" xfId="0" applyNumberFormat="1" applyFill="1" applyBorder="1"/>
    <xf numFmtId="49" fontId="0" fillId="0" borderId="7" xfId="0" applyNumberFormat="1" applyFill="1" applyBorder="1" applyAlignment="1">
      <alignment horizontal="justify" wrapText="1"/>
    </xf>
    <xf numFmtId="4" fontId="0" fillId="0" borderId="11" xfId="0" applyNumberFormat="1" applyFill="1" applyBorder="1"/>
    <xf numFmtId="49" fontId="3" fillId="0" borderId="0" xfId="0" applyNumberFormat="1" applyFont="1" applyFill="1" applyBorder="1" applyAlignment="1">
      <alignment horizontal="center" wrapText="1"/>
    </xf>
    <xf numFmtId="49" fontId="2" fillId="0" borderId="0" xfId="0" applyNumberFormat="1" applyFont="1" applyFill="1" applyBorder="1" applyAlignment="1">
      <alignment horizontal="left" wrapText="1"/>
    </xf>
    <xf numFmtId="0" fontId="0" fillId="0" borderId="2" xfId="0" applyFill="1" applyBorder="1" applyAlignment="1">
      <alignment horizontal="center"/>
    </xf>
    <xf numFmtId="0" fontId="0" fillId="0" borderId="3" xfId="0" applyFill="1" applyBorder="1" applyAlignment="1">
      <alignment horizontal="center"/>
    </xf>
    <xf numFmtId="49" fontId="0" fillId="0" borderId="3" xfId="0" applyNumberFormat="1" applyFill="1" applyBorder="1" applyAlignment="1">
      <alignment horizontal="justify" wrapText="1"/>
    </xf>
    <xf numFmtId="4" fontId="0" fillId="0" borderId="3" xfId="0" applyNumberFormat="1" applyFill="1" applyBorder="1"/>
    <xf numFmtId="4" fontId="0" fillId="0" borderId="8" xfId="0" applyNumberFormat="1" applyFill="1" applyBorder="1"/>
    <xf numFmtId="49" fontId="3" fillId="0" borderId="0" xfId="0" applyNumberFormat="1" applyFont="1" applyFill="1" applyBorder="1" applyAlignment="1">
      <alignment horizontal="justify" wrapText="1"/>
    </xf>
    <xf numFmtId="4" fontId="2" fillId="0" borderId="0" xfId="0" applyNumberFormat="1" applyFont="1" applyFill="1" applyBorder="1"/>
    <xf numFmtId="4" fontId="2" fillId="0" borderId="9" xfId="0" applyNumberFormat="1" applyFont="1" applyFill="1" applyBorder="1"/>
    <xf numFmtId="4" fontId="0" fillId="0" borderId="10" xfId="0" applyNumberFormat="1" applyFill="1" applyBorder="1"/>
    <xf numFmtId="0" fontId="0" fillId="0" borderId="0" xfId="0" applyFill="1" applyAlignment="1">
      <alignment horizontal="center"/>
    </xf>
    <xf numFmtId="49" fontId="0" fillId="0" borderId="0" xfId="0" applyNumberFormat="1" applyFill="1" applyAlignment="1">
      <alignment horizontal="justify" wrapText="1"/>
    </xf>
    <xf numFmtId="49" fontId="0" fillId="0" borderId="0" xfId="0" applyNumberFormat="1" applyFill="1" applyAlignment="1">
      <alignment horizontal="center" wrapText="1"/>
    </xf>
    <xf numFmtId="4" fontId="0" fillId="0" borderId="0" xfId="0" applyNumberFormat="1" applyFill="1"/>
    <xf numFmtId="0" fontId="0" fillId="0" borderId="0" xfId="0" applyFill="1" applyAlignment="1">
      <alignment horizontal="center" vertical="center"/>
    </xf>
    <xf numFmtId="49" fontId="2" fillId="0" borderId="0" xfId="0" applyNumberFormat="1" applyFont="1" applyFill="1" applyAlignment="1">
      <alignment horizontal="center" vertical="center" wrapText="1"/>
    </xf>
    <xf numFmtId="2" fontId="2" fillId="0" borderId="0" xfId="0" applyNumberFormat="1" applyFont="1" applyFill="1" applyAlignment="1">
      <alignment horizontal="center" wrapText="1"/>
    </xf>
    <xf numFmtId="0" fontId="4" fillId="0" borderId="8" xfId="10" applyFont="1" applyFill="1" applyBorder="1" applyAlignment="1">
      <alignment vertical="center" wrapText="1"/>
    </xf>
    <xf numFmtId="49" fontId="2" fillId="0" borderId="0" xfId="0" applyNumberFormat="1" applyFont="1" applyFill="1" applyAlignment="1">
      <alignment horizontal="justify" wrapText="1"/>
    </xf>
    <xf numFmtId="0" fontId="2" fillId="0" borderId="0" xfId="0" applyFont="1" applyFill="1" applyAlignment="1">
      <alignment horizontal="left"/>
    </xf>
    <xf numFmtId="49" fontId="2" fillId="0" borderId="0" xfId="0" applyNumberFormat="1" applyFont="1" applyFill="1" applyAlignment="1">
      <alignment horizontal="center" wrapText="1"/>
    </xf>
    <xf numFmtId="0" fontId="4" fillId="0" borderId="8" xfId="10" applyFont="1" applyFill="1" applyBorder="1" applyAlignment="1">
      <alignment vertical="center" wrapText="1"/>
    </xf>
    <xf numFmtId="0" fontId="4" fillId="0" borderId="8" xfId="10" applyFont="1" applyFill="1" applyBorder="1" applyAlignment="1">
      <alignment vertical="center" wrapText="1"/>
    </xf>
    <xf numFmtId="0" fontId="2" fillId="0" borderId="0" xfId="0" applyFont="1" applyFill="1"/>
    <xf numFmtId="0" fontId="4" fillId="0" borderId="8" xfId="10" applyFont="1" applyFill="1" applyBorder="1" applyAlignment="1">
      <alignment vertical="center" wrapText="1"/>
    </xf>
    <xf numFmtId="0" fontId="4" fillId="0" borderId="8" xfId="10" applyFont="1" applyFill="1" applyBorder="1" applyAlignment="1">
      <alignment vertical="center" wrapText="1"/>
    </xf>
    <xf numFmtId="49" fontId="4" fillId="0" borderId="0" xfId="0" applyNumberFormat="1" applyFont="1" applyFill="1" applyAlignment="1">
      <alignment horizontal="center" vertical="center" wrapText="1"/>
    </xf>
    <xf numFmtId="0" fontId="4" fillId="0" borderId="8" xfId="10" applyFont="1" applyFill="1" applyBorder="1" applyAlignment="1">
      <alignment vertical="center" wrapText="1"/>
    </xf>
    <xf numFmtId="0" fontId="4" fillId="0" borderId="8" xfId="10" applyFont="1" applyFill="1" applyBorder="1" applyAlignment="1">
      <alignment vertical="center" wrapText="1"/>
    </xf>
    <xf numFmtId="49" fontId="4" fillId="0" borderId="0" xfId="0" applyNumberFormat="1" applyFont="1" applyFill="1" applyAlignment="1">
      <alignment horizontal="justify" wrapText="1"/>
    </xf>
    <xf numFmtId="0" fontId="4" fillId="0" borderId="8" xfId="10" applyFont="1" applyFill="1" applyBorder="1" applyAlignment="1">
      <alignment vertical="center" wrapText="1"/>
    </xf>
    <xf numFmtId="0" fontId="4" fillId="0" borderId="8" xfId="10" applyFont="1" applyFill="1" applyBorder="1" applyAlignment="1">
      <alignment vertical="center" wrapText="1"/>
    </xf>
    <xf numFmtId="0" fontId="4" fillId="0" borderId="8" xfId="10" applyFont="1" applyFill="1" applyBorder="1" applyAlignment="1">
      <alignment vertical="center" wrapText="1"/>
    </xf>
    <xf numFmtId="4" fontId="2" fillId="0" borderId="0" xfId="0" applyNumberFormat="1" applyFont="1" applyFill="1" applyAlignment="1">
      <alignment horizontal="center" wrapText="1"/>
    </xf>
    <xf numFmtId="0" fontId="4" fillId="0" borderId="8" xfId="10" applyFont="1" applyFill="1" applyBorder="1" applyAlignment="1">
      <alignment vertical="center" wrapText="1"/>
    </xf>
    <xf numFmtId="0" fontId="4" fillId="0" borderId="8" xfId="10" applyFont="1" applyFill="1" applyBorder="1" applyAlignment="1">
      <alignment vertical="center" wrapText="1"/>
    </xf>
    <xf numFmtId="0" fontId="4" fillId="0" borderId="8" xfId="10" applyFont="1" applyFill="1" applyBorder="1" applyAlignment="1">
      <alignment vertical="center" wrapText="1"/>
    </xf>
    <xf numFmtId="0" fontId="4" fillId="0" borderId="8" xfId="10" applyFont="1" applyFill="1" applyBorder="1" applyAlignment="1">
      <alignment vertical="center" wrapText="1"/>
    </xf>
  </cellXfs>
  <cellStyles count="60">
    <cellStyle name="Euro" xfId="2" xr:uid="{D30A1173-25EF-4A0D-9725-9C785CCFA731}"/>
    <cellStyle name="Euro 2" xfId="3" xr:uid="{45E82CFA-FF83-4FF5-8BE2-08882A60D299}"/>
    <cellStyle name="Migliaia (0)_B7051B" xfId="5" xr:uid="{EF72522C-20B2-47C2-A43A-9E3C35B3AEDB}"/>
    <cellStyle name="Migliaia [0] 2" xfId="6" xr:uid="{15637869-1CD9-48DF-A842-9536AC11BDCE}"/>
    <cellStyle name="Migliaia 10" xfId="35" xr:uid="{85FEFCC3-6A71-4F4E-8709-7E56CE0E967B}"/>
    <cellStyle name="Migliaia 11" xfId="21" xr:uid="{7061BD2C-4D61-42C5-B03C-641FB8AE7D40}"/>
    <cellStyle name="Migliaia 12" xfId="34" xr:uid="{E34CD017-7E4C-4EC9-BFB1-52720E933885}"/>
    <cellStyle name="Migliaia 13" xfId="38" xr:uid="{F366A77A-7E83-4E52-ACBF-DAB34DAE0584}"/>
    <cellStyle name="Migliaia 14" xfId="31" xr:uid="{04645D03-8D8A-4AA8-B367-6D6E440EEAFE}"/>
    <cellStyle name="Migliaia 15" xfId="26" xr:uid="{362392B2-21D9-426B-955D-D9A15850BA4A}"/>
    <cellStyle name="Migliaia 16" xfId="30" xr:uid="{5D1AAF06-E61F-47AE-AE2D-2B129B72E4CC}"/>
    <cellStyle name="Migliaia 17" xfId="27" xr:uid="{A1D62A53-AB2B-4D26-8190-F664C7D76824}"/>
    <cellStyle name="Migliaia 18" xfId="29" xr:uid="{ECDAF2AA-43BA-46B0-BB8B-D5F7BA044695}"/>
    <cellStyle name="Migliaia 19" xfId="22" xr:uid="{20DAFD17-BFAA-4905-AA75-8F72F3880493}"/>
    <cellStyle name="Migliaia 2" xfId="7" xr:uid="{EA27CA24-15C8-4849-85BF-FD7BA31B6AE9}"/>
    <cellStyle name="Migliaia 20" xfId="28" xr:uid="{45FC4EBB-62FA-41C5-9575-209ED382132A}"/>
    <cellStyle name="Migliaia 21" xfId="54" xr:uid="{E14F713C-DF1E-4790-9C90-65AB24A0AD13}"/>
    <cellStyle name="Migliaia 22" xfId="57" xr:uid="{57D7687D-E925-4B22-9293-953354CFBE99}"/>
    <cellStyle name="Migliaia 3" xfId="8" xr:uid="{347D2397-C5AC-48F8-850F-834FF270A0E3}"/>
    <cellStyle name="Migliaia 3 2" xfId="45" xr:uid="{EB8312B9-5449-40F4-8075-15E34DCB771E}"/>
    <cellStyle name="Migliaia 4" xfId="4" xr:uid="{B450D62A-7025-414D-903E-E0EC6F1EEDEB}"/>
    <cellStyle name="Migliaia 5" xfId="23" xr:uid="{22AF73D6-23D5-4032-AFCE-B5A0CCBBF33D}"/>
    <cellStyle name="Migliaia 6" xfId="33" xr:uid="{718B97FD-AE28-4246-B076-CFE7CD6233FF}"/>
    <cellStyle name="Migliaia 7" xfId="24" xr:uid="{1225BEA8-5E1F-404F-82CA-A7ADF31F0C98}"/>
    <cellStyle name="Migliaia 8" xfId="32" xr:uid="{69EC379C-33B6-4640-A218-C30E25531355}"/>
    <cellStyle name="Migliaia 9" xfId="25" xr:uid="{63A8BC63-A320-40E8-A1FB-D51AFA088DC4}"/>
    <cellStyle name="Normale" xfId="0" builtinId="0"/>
    <cellStyle name="Normale 2" xfId="9" xr:uid="{0D584A44-E912-4FC3-9A14-CD3EC258CEE3}"/>
    <cellStyle name="Normale 2 2" xfId="10" xr:uid="{3217088D-E244-4A3A-BBC0-CF97644FC14C}"/>
    <cellStyle name="Normale 2 2 2" xfId="11" xr:uid="{5C2EA773-43E7-4D1D-AD72-E9D85A53811A}"/>
    <cellStyle name="Normale 3" xfId="12" xr:uid="{E41C75C4-65CC-49CC-A68E-65C16D6F1771}"/>
    <cellStyle name="Normale 4" xfId="13" xr:uid="{A5919D3C-5727-4DF7-8E4B-1196B05DC980}"/>
    <cellStyle name="Normale 4 2" xfId="53" xr:uid="{652E6999-2AC3-4DCA-9BC4-42DE57FE2339}"/>
    <cellStyle name="Normale 5" xfId="1" xr:uid="{46809050-7B3A-462B-8876-1CF84454A306}"/>
    <cellStyle name="Percentuale 2" xfId="15" xr:uid="{84ABA212-442A-4243-9909-62FB9CFF792F}"/>
    <cellStyle name="Percentuale 3" xfId="16" xr:uid="{9C030986-14E4-47A5-BA2C-171CBADB8A3D}"/>
    <cellStyle name="Percentuale 4" xfId="17" xr:uid="{75E76703-908A-47FE-A6E3-40836D33F8EC}"/>
    <cellStyle name="Percentuale 5" xfId="18" xr:uid="{F8145BE4-CB5A-47B6-86BD-B3CA420A9F57}"/>
    <cellStyle name="Percentuale 5 2" xfId="55" xr:uid="{75410DFC-1A32-44C7-AA95-677C27300948}"/>
    <cellStyle name="Percentuale 6" xfId="14" xr:uid="{E554E207-F910-4392-BEA9-7A6FD83BD700}"/>
    <cellStyle name="Valuta (0)_B7051B" xfId="20" xr:uid="{8BE2E97A-63C6-4B52-AC0D-8C03BFA9E3E2}"/>
    <cellStyle name="Valuta 10" xfId="44" xr:uid="{814E1BB3-94C9-4DE3-8F26-63443D9C9F66}"/>
    <cellStyle name="Valuta 11" xfId="46" xr:uid="{51DEBC79-12C3-41DE-B564-66C791EECE23}"/>
    <cellStyle name="Valuta 12" xfId="47" xr:uid="{5AA04118-EF5E-4CFE-813C-5D1E95020D32}"/>
    <cellStyle name="Valuta 13" xfId="48" xr:uid="{1C6E044B-5FF2-4D27-8AA3-1118044AFC3E}"/>
    <cellStyle name="Valuta 14" xfId="49" xr:uid="{AA866018-2649-4468-8E36-47F6D0178E48}"/>
    <cellStyle name="Valuta 15" xfId="50" xr:uid="{59523665-6C9B-44AB-8CE1-93849191B851}"/>
    <cellStyle name="Valuta 16" xfId="51" xr:uid="{42C78634-C47E-43E7-9FBA-451FBAABB67B}"/>
    <cellStyle name="Valuta 17" xfId="52" xr:uid="{B62006FE-A682-4DB5-BB3C-5D9289D44BE8}"/>
    <cellStyle name="Valuta 18" xfId="56" xr:uid="{F49FEC9B-27C3-4520-BE12-3F5444390517}"/>
    <cellStyle name="Valuta 19" xfId="58" xr:uid="{B1FC90B9-AE0D-4113-9096-AC4A73ADB4AF}"/>
    <cellStyle name="Valuta 2" xfId="19" xr:uid="{B5CF7E21-8F7A-441F-9FC4-2A79EEB4B693}"/>
    <cellStyle name="Valuta 20" xfId="59" xr:uid="{11D48116-AE6E-40CB-A946-2C250EB7C919}"/>
    <cellStyle name="Valuta 3" xfId="36" xr:uid="{8A12A1BD-741E-4407-B05A-AA2F9C845E27}"/>
    <cellStyle name="Valuta 4" xfId="37" xr:uid="{BFD478C2-A194-4712-A783-9805C5B42CEF}"/>
    <cellStyle name="Valuta 5" xfId="39" xr:uid="{9F5FA3CE-BA50-421B-AAC4-1C1B3BB37CAC}"/>
    <cellStyle name="Valuta 6" xfId="40" xr:uid="{B3756525-8B0D-42F9-BCCA-C04A3ACFBF41}"/>
    <cellStyle name="Valuta 7" xfId="41" xr:uid="{7A570148-1570-489E-9808-67869A0103BD}"/>
    <cellStyle name="Valuta 8" xfId="42" xr:uid="{7B212596-728E-450A-95DF-8B638C0F0BA3}"/>
    <cellStyle name="Valuta 9" xfId="43" xr:uid="{E2A1A894-FB7B-4AE9-931D-5887BA64C9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3"/>
  <sheetViews>
    <sheetView tabSelected="1" topLeftCell="A42" workbookViewId="0">
      <selection activeCell="G52" sqref="G52"/>
    </sheetView>
  </sheetViews>
  <sheetFormatPr defaultRowHeight="12.75" x14ac:dyDescent="0.2"/>
  <cols>
    <col min="1" max="1" width="3.85546875" style="52" customWidth="1"/>
    <col min="2" max="2" width="17.140625" style="52" customWidth="1"/>
    <col min="3" max="3" width="40.42578125" style="53" customWidth="1"/>
    <col min="4" max="4" width="9.42578125" style="54" customWidth="1"/>
    <col min="5" max="5" width="8.5703125" style="10" customWidth="1"/>
    <col min="6" max="6" width="7.85546875" style="10" customWidth="1"/>
    <col min="7" max="7" width="11.140625" style="10" customWidth="1"/>
    <col min="8" max="8" width="9.140625" style="10"/>
    <col min="9" max="9" width="10.140625" style="10" customWidth="1"/>
    <col min="10" max="16384" width="9.140625" style="10"/>
  </cols>
  <sheetData>
    <row r="1" spans="1:7" ht="21.75" customHeight="1" x14ac:dyDescent="0.2">
      <c r="B1" s="61" t="s">
        <v>63</v>
      </c>
      <c r="C1" s="60"/>
      <c r="D1" s="62"/>
      <c r="E1" s="65"/>
      <c r="F1" s="65"/>
    </row>
    <row r="2" spans="1:7" ht="96.75" customHeight="1" x14ac:dyDescent="0.2">
      <c r="B2" s="61"/>
      <c r="C2" s="60" t="s">
        <v>61</v>
      </c>
      <c r="D2" s="62"/>
      <c r="E2" s="65"/>
      <c r="F2" s="65"/>
    </row>
    <row r="4" spans="1:7" x14ac:dyDescent="0.2">
      <c r="A4" s="29" t="s">
        <v>8</v>
      </c>
      <c r="B4" s="30"/>
      <c r="C4" s="17" t="s">
        <v>44</v>
      </c>
      <c r="D4" s="31"/>
      <c r="E4" s="32"/>
      <c r="F4" s="32"/>
      <c r="G4" s="33"/>
    </row>
    <row r="5" spans="1:7" x14ac:dyDescent="0.2">
      <c r="A5" s="8"/>
      <c r="B5" s="9"/>
      <c r="C5" s="2"/>
      <c r="D5" s="3"/>
      <c r="E5" s="6"/>
      <c r="F5" s="6"/>
      <c r="G5" s="34"/>
    </row>
    <row r="6" spans="1:7" x14ac:dyDescent="0.2">
      <c r="A6" s="20" t="s">
        <v>0</v>
      </c>
      <c r="B6" s="20"/>
      <c r="C6" s="21" t="s">
        <v>3</v>
      </c>
      <c r="D6" s="21" t="s">
        <v>5</v>
      </c>
      <c r="E6" s="20" t="s">
        <v>2</v>
      </c>
      <c r="F6" s="20" t="s">
        <v>1</v>
      </c>
      <c r="G6" s="20" t="s">
        <v>4</v>
      </c>
    </row>
    <row r="7" spans="1:7" x14ac:dyDescent="0.2">
      <c r="A7" s="22"/>
      <c r="B7" s="18"/>
      <c r="C7" s="17"/>
      <c r="D7" s="17"/>
      <c r="E7" s="18"/>
      <c r="F7" s="18"/>
      <c r="G7" s="19"/>
    </row>
    <row r="8" spans="1:7" ht="72.75" customHeight="1" x14ac:dyDescent="0.2">
      <c r="A8" s="11">
        <v>1</v>
      </c>
      <c r="B8" s="12" t="s">
        <v>15</v>
      </c>
      <c r="C8" s="59" t="s">
        <v>16</v>
      </c>
      <c r="D8" s="3"/>
      <c r="E8" s="4"/>
      <c r="F8" s="4"/>
      <c r="G8" s="5"/>
    </row>
    <row r="9" spans="1:7" x14ac:dyDescent="0.2">
      <c r="A9" s="11"/>
      <c r="B9" s="12"/>
      <c r="C9" s="1"/>
      <c r="D9" s="3" t="s">
        <v>17</v>
      </c>
      <c r="E9" s="4">
        <v>1</v>
      </c>
      <c r="F9" s="4">
        <v>61.78</v>
      </c>
      <c r="G9" s="5">
        <f>F9*E9</f>
        <v>61.78</v>
      </c>
    </row>
    <row r="10" spans="1:7" x14ac:dyDescent="0.2">
      <c r="A10" s="22"/>
      <c r="B10" s="18"/>
      <c r="C10" s="17"/>
      <c r="D10" s="17"/>
      <c r="E10" s="18"/>
      <c r="F10" s="18"/>
      <c r="G10" s="19"/>
    </row>
    <row r="11" spans="1:7" ht="114.75" x14ac:dyDescent="0.2">
      <c r="A11" s="11">
        <v>2</v>
      </c>
      <c r="B11" s="12" t="s">
        <v>18</v>
      </c>
      <c r="C11" s="63" t="s">
        <v>19</v>
      </c>
      <c r="D11" s="3"/>
      <c r="E11" s="4"/>
      <c r="F11" s="4"/>
      <c r="G11" s="14"/>
    </row>
    <row r="12" spans="1:7" s="25" customFormat="1" ht="15.75" customHeight="1" x14ac:dyDescent="0.2">
      <c r="A12" s="26"/>
      <c r="B12" s="23"/>
      <c r="C12" s="27">
        <v>4</v>
      </c>
      <c r="D12" s="13" t="s">
        <v>20</v>
      </c>
      <c r="E12" s="24">
        <v>4</v>
      </c>
      <c r="F12" s="24">
        <v>134.72999999999999</v>
      </c>
      <c r="G12" s="28">
        <f>F12*E12</f>
        <v>538.91999999999996</v>
      </c>
    </row>
    <row r="13" spans="1:7" s="25" customFormat="1" ht="15.75" customHeight="1" x14ac:dyDescent="0.2">
      <c r="A13" s="26"/>
      <c r="B13" s="23"/>
      <c r="C13" s="27"/>
      <c r="D13" s="13"/>
      <c r="E13" s="24"/>
      <c r="F13" s="24"/>
      <c r="G13" s="28"/>
    </row>
    <row r="14" spans="1:7" ht="344.25" x14ac:dyDescent="0.2">
      <c r="A14" s="11">
        <v>3</v>
      </c>
      <c r="B14" s="12" t="s">
        <v>25</v>
      </c>
      <c r="C14" s="64" t="s">
        <v>21</v>
      </c>
      <c r="D14" s="3"/>
      <c r="E14" s="4"/>
      <c r="F14" s="4"/>
      <c r="G14" s="14"/>
    </row>
    <row r="15" spans="1:7" s="25" customFormat="1" ht="15.75" customHeight="1" x14ac:dyDescent="0.2">
      <c r="A15" s="26"/>
      <c r="B15" s="23"/>
      <c r="C15" s="27" t="s">
        <v>22</v>
      </c>
      <c r="D15" s="13" t="s">
        <v>20</v>
      </c>
      <c r="E15" s="24">
        <v>4</v>
      </c>
      <c r="F15" s="24">
        <v>282.37</v>
      </c>
      <c r="G15" s="28">
        <f>F15*E15</f>
        <v>1129.48</v>
      </c>
    </row>
    <row r="16" spans="1:7" s="25" customFormat="1" ht="15.75" customHeight="1" x14ac:dyDescent="0.2">
      <c r="A16" s="26"/>
      <c r="B16" s="23"/>
      <c r="C16" s="27"/>
      <c r="D16" s="13"/>
      <c r="E16" s="24"/>
      <c r="F16" s="24"/>
      <c r="G16" s="28"/>
    </row>
    <row r="17" spans="1:7" ht="408" x14ac:dyDescent="0.2">
      <c r="A17" s="11">
        <v>4</v>
      </c>
      <c r="B17" s="12" t="s">
        <v>24</v>
      </c>
      <c r="C17" s="66" t="s">
        <v>23</v>
      </c>
      <c r="D17" s="3"/>
      <c r="E17" s="4"/>
      <c r="F17" s="4"/>
      <c r="G17" s="14"/>
    </row>
    <row r="18" spans="1:7" s="25" customFormat="1" ht="15.75" customHeight="1" x14ac:dyDescent="0.2">
      <c r="A18" s="26"/>
      <c r="B18" s="23"/>
      <c r="C18" s="27" t="s">
        <v>46</v>
      </c>
      <c r="D18" s="13" t="s">
        <v>12</v>
      </c>
      <c r="E18" s="24">
        <v>4</v>
      </c>
      <c r="F18" s="24">
        <v>106.84</v>
      </c>
      <c r="G18" s="28">
        <f>F18*E18</f>
        <v>427.36</v>
      </c>
    </row>
    <row r="19" spans="1:7" x14ac:dyDescent="0.2">
      <c r="A19" s="11"/>
      <c r="B19" s="9"/>
      <c r="C19" s="17"/>
      <c r="D19" s="3"/>
      <c r="E19" s="4"/>
      <c r="F19" s="4"/>
      <c r="G19" s="14"/>
    </row>
    <row r="20" spans="1:7" ht="306" x14ac:dyDescent="0.2">
      <c r="A20" s="11">
        <v>5</v>
      </c>
      <c r="B20" s="12" t="s">
        <v>26</v>
      </c>
      <c r="C20" s="67" t="s">
        <v>27</v>
      </c>
      <c r="D20" s="3"/>
      <c r="E20" s="4"/>
      <c r="F20" s="4"/>
      <c r="G20" s="14"/>
    </row>
    <row r="21" spans="1:7" s="25" customFormat="1" ht="29.25" customHeight="1" x14ac:dyDescent="0.2">
      <c r="A21" s="26"/>
      <c r="B21" s="23"/>
      <c r="C21" s="27" t="s">
        <v>47</v>
      </c>
      <c r="D21" s="13" t="s">
        <v>12</v>
      </c>
      <c r="E21" s="24">
        <v>4</v>
      </c>
      <c r="F21" s="24">
        <v>114.42</v>
      </c>
      <c r="G21" s="28">
        <f>F21*E21</f>
        <v>457.68</v>
      </c>
    </row>
    <row r="22" spans="1:7" s="25" customFormat="1" ht="15.75" customHeight="1" x14ac:dyDescent="0.2">
      <c r="A22" s="26"/>
      <c r="B22" s="23"/>
      <c r="C22" s="27"/>
      <c r="D22" s="13"/>
      <c r="E22" s="24"/>
      <c r="F22" s="24"/>
      <c r="G22" s="28"/>
    </row>
    <row r="23" spans="1:7" ht="114.75" x14ac:dyDescent="0.2">
      <c r="A23" s="11">
        <v>6</v>
      </c>
      <c r="B23" s="12" t="s">
        <v>33</v>
      </c>
      <c r="C23" s="69" t="s">
        <v>28</v>
      </c>
      <c r="D23" s="3"/>
      <c r="E23" s="4"/>
      <c r="F23" s="4"/>
      <c r="G23" s="14"/>
    </row>
    <row r="24" spans="1:7" s="25" customFormat="1" ht="15.75" customHeight="1" x14ac:dyDescent="0.2">
      <c r="A24" s="26"/>
      <c r="B24" s="23"/>
      <c r="C24" s="27" t="s">
        <v>29</v>
      </c>
      <c r="D24" s="13" t="s">
        <v>30</v>
      </c>
      <c r="E24" s="24">
        <v>4</v>
      </c>
      <c r="F24" s="24">
        <v>209.14</v>
      </c>
      <c r="G24" s="28">
        <f>F24*E24</f>
        <v>836.56</v>
      </c>
    </row>
    <row r="25" spans="1:7" s="25" customFormat="1" ht="15.75" customHeight="1" x14ac:dyDescent="0.2">
      <c r="A25" s="26"/>
      <c r="B25" s="23"/>
      <c r="C25" s="27"/>
      <c r="D25" s="13"/>
      <c r="E25" s="24"/>
      <c r="F25" s="24"/>
      <c r="G25" s="28"/>
    </row>
    <row r="26" spans="1:7" ht="127.5" x14ac:dyDescent="0.2">
      <c r="A26" s="11">
        <v>7</v>
      </c>
      <c r="B26" s="12" t="s">
        <v>32</v>
      </c>
      <c r="C26" s="70" t="s">
        <v>31</v>
      </c>
      <c r="D26" s="3"/>
      <c r="E26" s="4"/>
      <c r="F26" s="4"/>
      <c r="G26" s="14"/>
    </row>
    <row r="27" spans="1:7" s="25" customFormat="1" ht="30.75" customHeight="1" x14ac:dyDescent="0.2">
      <c r="A27" s="26"/>
      <c r="B27" s="23"/>
      <c r="C27" s="27" t="s">
        <v>48</v>
      </c>
      <c r="D27" s="13" t="s">
        <v>7</v>
      </c>
      <c r="E27" s="24">
        <v>704</v>
      </c>
      <c r="F27" s="24">
        <v>0.57999999999999996</v>
      </c>
      <c r="G27" s="28">
        <f>F27*E27</f>
        <v>408.32</v>
      </c>
    </row>
    <row r="28" spans="1:7" x14ac:dyDescent="0.2">
      <c r="A28" s="11"/>
      <c r="B28" s="9"/>
      <c r="C28" s="17"/>
      <c r="D28" s="3"/>
      <c r="E28" s="4"/>
      <c r="F28" s="4"/>
      <c r="G28" s="14"/>
    </row>
    <row r="29" spans="1:7" ht="63.75" x14ac:dyDescent="0.2">
      <c r="A29" s="11">
        <v>8</v>
      </c>
      <c r="B29" s="12" t="s">
        <v>34</v>
      </c>
      <c r="C29" s="72" t="s">
        <v>35</v>
      </c>
      <c r="D29" s="3"/>
      <c r="E29" s="4"/>
      <c r="F29" s="4"/>
      <c r="G29" s="14"/>
    </row>
    <row r="30" spans="1:7" s="25" customFormat="1" ht="15.75" customHeight="1" x14ac:dyDescent="0.2">
      <c r="A30" s="26"/>
      <c r="B30" s="23"/>
      <c r="C30" s="27" t="s">
        <v>49</v>
      </c>
      <c r="D30" s="13" t="s">
        <v>36</v>
      </c>
      <c r="E30" s="24">
        <v>704</v>
      </c>
      <c r="F30" s="24">
        <v>0.21</v>
      </c>
      <c r="G30" s="28">
        <f>F30*E30</f>
        <v>147.84</v>
      </c>
    </row>
    <row r="31" spans="1:7" x14ac:dyDescent="0.2">
      <c r="A31" s="11"/>
      <c r="B31" s="9"/>
      <c r="C31" s="17"/>
      <c r="D31" s="3"/>
      <c r="E31" s="4"/>
      <c r="F31" s="4"/>
      <c r="G31" s="14"/>
    </row>
    <row r="32" spans="1:7" ht="140.25" x14ac:dyDescent="0.2">
      <c r="A32" s="11">
        <v>9</v>
      </c>
      <c r="B32" s="12" t="s">
        <v>37</v>
      </c>
      <c r="C32" s="73" t="s">
        <v>38</v>
      </c>
      <c r="D32" s="3"/>
      <c r="E32" s="4"/>
      <c r="F32" s="4"/>
      <c r="G32" s="14"/>
    </row>
    <row r="33" spans="1:7" s="25" customFormat="1" ht="15.75" customHeight="1" x14ac:dyDescent="0.2">
      <c r="A33" s="26"/>
      <c r="B33" s="23"/>
      <c r="C33" s="27" t="s">
        <v>50</v>
      </c>
      <c r="D33" s="13" t="s">
        <v>20</v>
      </c>
      <c r="E33" s="24">
        <v>4</v>
      </c>
      <c r="F33" s="24">
        <v>235.37</v>
      </c>
      <c r="G33" s="28">
        <f>F33*E33</f>
        <v>941.48</v>
      </c>
    </row>
    <row r="34" spans="1:7" x14ac:dyDescent="0.2">
      <c r="A34" s="11"/>
      <c r="B34" s="9"/>
      <c r="C34" s="7"/>
      <c r="D34" s="3"/>
      <c r="E34" s="4"/>
      <c r="F34" s="4"/>
      <c r="G34" s="14"/>
    </row>
    <row r="35" spans="1:7" ht="114.75" x14ac:dyDescent="0.2">
      <c r="A35" s="11">
        <v>10</v>
      </c>
      <c r="B35" s="12" t="s">
        <v>39</v>
      </c>
      <c r="C35" s="74" t="s">
        <v>40</v>
      </c>
      <c r="D35" s="3"/>
      <c r="E35" s="4"/>
      <c r="F35" s="4"/>
      <c r="G35" s="14"/>
    </row>
    <row r="36" spans="1:7" x14ac:dyDescent="0.2">
      <c r="A36" s="11"/>
      <c r="B36" s="9"/>
      <c r="C36" s="7" t="s">
        <v>45</v>
      </c>
      <c r="D36" s="13" t="s">
        <v>7</v>
      </c>
      <c r="E36" s="4">
        <v>2</v>
      </c>
      <c r="F36" s="4">
        <v>8.33</v>
      </c>
      <c r="G36" s="28">
        <f>F36*E36</f>
        <v>16.66</v>
      </c>
    </row>
    <row r="37" spans="1:7" x14ac:dyDescent="0.2">
      <c r="A37" s="11"/>
      <c r="B37" s="9"/>
      <c r="C37" s="7"/>
      <c r="D37" s="13"/>
      <c r="E37" s="4"/>
      <c r="F37" s="4"/>
      <c r="G37" s="28"/>
    </row>
    <row r="38" spans="1:7" ht="63.75" x14ac:dyDescent="0.2">
      <c r="A38" s="11">
        <v>11</v>
      </c>
      <c r="B38" s="12" t="s">
        <v>41</v>
      </c>
      <c r="C38" s="76" t="s">
        <v>42</v>
      </c>
      <c r="D38" s="3"/>
      <c r="E38" s="4"/>
      <c r="F38" s="4"/>
      <c r="G38" s="14"/>
    </row>
    <row r="39" spans="1:7" ht="25.5" x14ac:dyDescent="0.2">
      <c r="A39" s="8"/>
      <c r="B39" s="9"/>
      <c r="C39" s="7" t="s">
        <v>51</v>
      </c>
      <c r="D39" s="13" t="s">
        <v>43</v>
      </c>
      <c r="E39" s="4">
        <v>22</v>
      </c>
      <c r="F39" s="4">
        <v>14.17</v>
      </c>
      <c r="G39" s="28">
        <f>F39*E39</f>
        <v>311.74</v>
      </c>
    </row>
    <row r="40" spans="1:7" x14ac:dyDescent="0.2">
      <c r="A40" s="8"/>
      <c r="B40" s="9"/>
      <c r="C40" s="7"/>
      <c r="D40" s="13"/>
      <c r="E40" s="4"/>
      <c r="F40" s="4"/>
      <c r="G40" s="28"/>
    </row>
    <row r="41" spans="1:7" ht="153" x14ac:dyDescent="0.2">
      <c r="A41" s="11">
        <v>12</v>
      </c>
      <c r="B41" s="23" t="s">
        <v>52</v>
      </c>
      <c r="C41" s="77" t="s">
        <v>55</v>
      </c>
      <c r="D41" s="3"/>
      <c r="E41" s="4"/>
      <c r="F41" s="4"/>
      <c r="G41" s="14"/>
    </row>
    <row r="42" spans="1:7" x14ac:dyDescent="0.2">
      <c r="A42" s="8"/>
      <c r="B42" s="9"/>
      <c r="C42" s="7"/>
      <c r="D42" s="13" t="s">
        <v>7</v>
      </c>
      <c r="E42" s="4">
        <v>1</v>
      </c>
      <c r="F42" s="4">
        <v>328.99</v>
      </c>
      <c r="G42" s="28">
        <f>F42*E42</f>
        <v>328.99</v>
      </c>
    </row>
    <row r="43" spans="1:7" x14ac:dyDescent="0.2">
      <c r="A43" s="8"/>
      <c r="B43" s="9"/>
      <c r="C43" s="7"/>
      <c r="D43" s="13"/>
      <c r="E43" s="4"/>
      <c r="F43" s="4"/>
      <c r="G43" s="28"/>
    </row>
    <row r="44" spans="1:7" ht="140.25" x14ac:dyDescent="0.2">
      <c r="A44" s="11">
        <v>13</v>
      </c>
      <c r="B44" s="23" t="s">
        <v>53</v>
      </c>
      <c r="C44" s="78" t="s">
        <v>56</v>
      </c>
      <c r="D44" s="3"/>
      <c r="E44" s="4"/>
      <c r="F44" s="4"/>
      <c r="G44" s="14"/>
    </row>
    <row r="45" spans="1:7" x14ac:dyDescent="0.2">
      <c r="A45" s="8"/>
      <c r="B45" s="9"/>
      <c r="C45" s="7" t="s">
        <v>57</v>
      </c>
      <c r="D45" s="13" t="s">
        <v>12</v>
      </c>
      <c r="E45" s="4">
        <v>3</v>
      </c>
      <c r="F45" s="4">
        <v>281.64</v>
      </c>
      <c r="G45" s="28">
        <f>F45*E45</f>
        <v>844.92</v>
      </c>
    </row>
    <row r="46" spans="1:7" x14ac:dyDescent="0.2">
      <c r="A46" s="8"/>
      <c r="B46" s="9"/>
      <c r="C46" s="7"/>
      <c r="D46" s="13"/>
      <c r="E46" s="4"/>
      <c r="F46" s="4"/>
      <c r="G46" s="28"/>
    </row>
    <row r="47" spans="1:7" ht="178.5" x14ac:dyDescent="0.2">
      <c r="A47" s="11">
        <v>14</v>
      </c>
      <c r="B47" s="23" t="s">
        <v>54</v>
      </c>
      <c r="C47" s="79" t="s">
        <v>58</v>
      </c>
      <c r="D47" s="3"/>
      <c r="E47" s="4"/>
      <c r="F47" s="4"/>
      <c r="G47" s="14"/>
    </row>
    <row r="48" spans="1:7" x14ac:dyDescent="0.2">
      <c r="A48" s="8"/>
      <c r="B48" s="9"/>
      <c r="C48" s="7" t="s">
        <v>57</v>
      </c>
      <c r="D48" s="13" t="s">
        <v>62</v>
      </c>
      <c r="E48" s="4">
        <v>3</v>
      </c>
      <c r="F48" s="4">
        <v>112.07</v>
      </c>
      <c r="G48" s="28">
        <f>F48*E48</f>
        <v>336.21</v>
      </c>
    </row>
    <row r="49" spans="1:7" x14ac:dyDescent="0.2">
      <c r="A49" s="8"/>
      <c r="B49" s="9"/>
      <c r="C49" s="7"/>
      <c r="D49" s="13"/>
      <c r="E49" s="4"/>
      <c r="F49" s="4"/>
      <c r="G49" s="28"/>
    </row>
    <row r="50" spans="1:7" x14ac:dyDescent="0.2">
      <c r="A50" s="8"/>
      <c r="B50" s="9"/>
      <c r="C50" s="7"/>
      <c r="D50" s="3"/>
      <c r="E50" s="4"/>
      <c r="F50" s="4"/>
      <c r="G50" s="14"/>
    </row>
    <row r="51" spans="1:7" x14ac:dyDescent="0.2">
      <c r="A51" s="8"/>
      <c r="B51" s="9"/>
      <c r="C51" s="17" t="s">
        <v>6</v>
      </c>
      <c r="D51" s="3"/>
      <c r="E51" s="4"/>
      <c r="F51" s="4"/>
      <c r="G51" s="14">
        <f>SUM(G8:G49)</f>
        <v>6787.94</v>
      </c>
    </row>
    <row r="52" spans="1:7" x14ac:dyDescent="0.2">
      <c r="A52" s="35"/>
      <c r="B52" s="36"/>
      <c r="C52" s="39"/>
      <c r="D52" s="37"/>
      <c r="E52" s="38"/>
      <c r="F52" s="38"/>
      <c r="G52" s="40"/>
    </row>
    <row r="53" spans="1:7" x14ac:dyDescent="0.2">
      <c r="A53" s="15"/>
      <c r="B53" s="16"/>
      <c r="C53" s="41" t="s">
        <v>9</v>
      </c>
      <c r="D53" s="3"/>
      <c r="E53" s="4"/>
      <c r="F53" s="4"/>
      <c r="G53" s="5"/>
    </row>
    <row r="54" spans="1:7" x14ac:dyDescent="0.2">
      <c r="A54" s="8"/>
      <c r="B54" s="9"/>
      <c r="C54" s="7"/>
      <c r="D54" s="3"/>
      <c r="E54" s="4"/>
      <c r="F54" s="4"/>
      <c r="G54" s="5"/>
    </row>
    <row r="55" spans="1:7" x14ac:dyDescent="0.2">
      <c r="A55" s="22"/>
      <c r="B55" s="18"/>
      <c r="C55" s="42"/>
      <c r="D55" s="3"/>
      <c r="E55" s="4"/>
      <c r="F55" s="4"/>
      <c r="G55" s="14"/>
    </row>
    <row r="56" spans="1:7" x14ac:dyDescent="0.2">
      <c r="A56" s="22"/>
      <c r="B56" s="18"/>
      <c r="C56" s="42" t="s">
        <v>13</v>
      </c>
      <c r="D56" s="3"/>
      <c r="E56" s="4"/>
      <c r="F56" s="4"/>
      <c r="G56" s="14">
        <f>G51</f>
        <v>6787.94</v>
      </c>
    </row>
    <row r="57" spans="1:7" x14ac:dyDescent="0.2">
      <c r="A57" s="22"/>
      <c r="B57" s="18"/>
      <c r="C57" s="42"/>
      <c r="D57" s="3"/>
      <c r="E57" s="4"/>
      <c r="F57" s="4"/>
      <c r="G57" s="14"/>
    </row>
    <row r="58" spans="1:7" x14ac:dyDescent="0.2">
      <c r="A58" s="43"/>
      <c r="B58" s="44"/>
      <c r="C58" s="45"/>
      <c r="D58" s="31"/>
      <c r="E58" s="46"/>
      <c r="F58" s="46"/>
      <c r="G58" s="47"/>
    </row>
    <row r="59" spans="1:7" x14ac:dyDescent="0.2">
      <c r="A59" s="8"/>
      <c r="B59" s="9"/>
      <c r="C59" s="48" t="s">
        <v>10</v>
      </c>
      <c r="D59" s="3"/>
      <c r="E59" s="49" t="s">
        <v>11</v>
      </c>
      <c r="F59" s="4"/>
      <c r="G59" s="50">
        <f>SUM(G55:G56)</f>
        <v>6787.94</v>
      </c>
    </row>
    <row r="60" spans="1:7" x14ac:dyDescent="0.2">
      <c r="A60" s="35"/>
      <c r="B60" s="36"/>
      <c r="C60" s="39"/>
      <c r="D60" s="37"/>
      <c r="E60" s="38"/>
      <c r="F60" s="38"/>
      <c r="G60" s="51"/>
    </row>
    <row r="61" spans="1:7" x14ac:dyDescent="0.2">
      <c r="E61" s="55"/>
      <c r="F61" s="55"/>
      <c r="G61" s="55"/>
    </row>
    <row r="62" spans="1:7" x14ac:dyDescent="0.2">
      <c r="B62" s="56"/>
      <c r="C62" s="68" t="s">
        <v>59</v>
      </c>
      <c r="E62" s="55"/>
      <c r="F62" s="55"/>
      <c r="G62" s="55"/>
    </row>
    <row r="63" spans="1:7" x14ac:dyDescent="0.2">
      <c r="B63" s="56"/>
      <c r="C63" s="57" t="s">
        <v>14</v>
      </c>
      <c r="D63" s="58">
        <f>G59/88</f>
        <v>77.135681818181808</v>
      </c>
      <c r="E63" s="55"/>
      <c r="F63" s="55"/>
      <c r="G63" s="55"/>
    </row>
    <row r="64" spans="1:7" x14ac:dyDescent="0.2">
      <c r="E64" s="55"/>
      <c r="F64" s="55"/>
      <c r="G64" s="55"/>
    </row>
    <row r="65" spans="3:7" x14ac:dyDescent="0.2">
      <c r="C65" s="71" t="s">
        <v>60</v>
      </c>
      <c r="D65" s="75">
        <f>D63*22</f>
        <v>1696.9849999999997</v>
      </c>
      <c r="E65" s="55"/>
      <c r="F65" s="55"/>
      <c r="G65" s="55"/>
    </row>
    <row r="66" spans="3:7" x14ac:dyDescent="0.2">
      <c r="E66" s="55"/>
      <c r="F66" s="55"/>
      <c r="G66" s="55"/>
    </row>
    <row r="67" spans="3:7" x14ac:dyDescent="0.2">
      <c r="E67" s="55"/>
      <c r="F67" s="55"/>
      <c r="G67" s="55"/>
    </row>
    <row r="68" spans="3:7" x14ac:dyDescent="0.2">
      <c r="E68" s="55"/>
      <c r="F68" s="55"/>
      <c r="G68" s="55"/>
    </row>
    <row r="69" spans="3:7" x14ac:dyDescent="0.2">
      <c r="E69" s="55"/>
      <c r="F69" s="55"/>
      <c r="G69" s="55"/>
    </row>
    <row r="70" spans="3:7" x14ac:dyDescent="0.2">
      <c r="E70" s="55"/>
      <c r="F70" s="55"/>
      <c r="G70" s="55"/>
    </row>
    <row r="71" spans="3:7" x14ac:dyDescent="0.2">
      <c r="E71" s="55"/>
      <c r="F71" s="55"/>
      <c r="G71" s="55"/>
    </row>
    <row r="72" spans="3:7" x14ac:dyDescent="0.2">
      <c r="E72" s="55"/>
      <c r="F72" s="55"/>
      <c r="G72" s="55"/>
    </row>
    <row r="73" spans="3:7" x14ac:dyDescent="0.2">
      <c r="E73" s="55"/>
      <c r="F73" s="55"/>
      <c r="G73" s="55"/>
    </row>
    <row r="74" spans="3:7" x14ac:dyDescent="0.2">
      <c r="E74" s="55"/>
      <c r="F74" s="55"/>
      <c r="G74" s="55"/>
    </row>
    <row r="75" spans="3:7" x14ac:dyDescent="0.2">
      <c r="E75" s="55"/>
      <c r="F75" s="55"/>
      <c r="G75" s="55"/>
    </row>
    <row r="76" spans="3:7" x14ac:dyDescent="0.2">
      <c r="E76" s="55"/>
      <c r="F76" s="55"/>
      <c r="G76" s="55"/>
    </row>
    <row r="77" spans="3:7" x14ac:dyDescent="0.2">
      <c r="E77" s="55"/>
      <c r="F77" s="55"/>
      <c r="G77" s="55"/>
    </row>
    <row r="78" spans="3:7" x14ac:dyDescent="0.2">
      <c r="E78" s="55"/>
      <c r="F78" s="55"/>
      <c r="G78" s="55"/>
    </row>
    <row r="79" spans="3:7" x14ac:dyDescent="0.2">
      <c r="E79" s="55"/>
      <c r="F79" s="55"/>
      <c r="G79" s="55"/>
    </row>
    <row r="80" spans="3:7" x14ac:dyDescent="0.2">
      <c r="E80" s="55"/>
      <c r="F80" s="55"/>
      <c r="G80" s="55"/>
    </row>
    <row r="81" spans="5:7" x14ac:dyDescent="0.2">
      <c r="E81" s="55"/>
      <c r="F81" s="55"/>
      <c r="G81" s="55"/>
    </row>
    <row r="82" spans="5:7" x14ac:dyDescent="0.2">
      <c r="E82" s="55"/>
      <c r="F82" s="55"/>
      <c r="G82" s="55"/>
    </row>
    <row r="83" spans="5:7" x14ac:dyDescent="0.2">
      <c r="E83" s="55"/>
      <c r="F83" s="55"/>
      <c r="G83" s="55"/>
    </row>
    <row r="84" spans="5:7" x14ac:dyDescent="0.2">
      <c r="E84" s="55"/>
      <c r="F84" s="55"/>
      <c r="G84" s="55"/>
    </row>
    <row r="85" spans="5:7" x14ac:dyDescent="0.2">
      <c r="E85" s="55"/>
      <c r="F85" s="55"/>
      <c r="G85" s="55"/>
    </row>
    <row r="86" spans="5:7" x14ac:dyDescent="0.2">
      <c r="E86" s="55"/>
      <c r="F86" s="55"/>
      <c r="G86" s="55"/>
    </row>
    <row r="87" spans="5:7" x14ac:dyDescent="0.2">
      <c r="E87" s="55"/>
      <c r="F87" s="55"/>
      <c r="G87" s="55"/>
    </row>
    <row r="88" spans="5:7" x14ac:dyDescent="0.2">
      <c r="E88" s="55"/>
      <c r="F88" s="55"/>
      <c r="G88" s="55"/>
    </row>
    <row r="89" spans="5:7" x14ac:dyDescent="0.2">
      <c r="E89" s="55"/>
      <c r="F89" s="55"/>
      <c r="G89" s="55"/>
    </row>
    <row r="90" spans="5:7" x14ac:dyDescent="0.2">
      <c r="E90" s="55"/>
      <c r="F90" s="55"/>
      <c r="G90" s="55"/>
    </row>
    <row r="91" spans="5:7" x14ac:dyDescent="0.2">
      <c r="E91" s="55"/>
      <c r="F91" s="55"/>
      <c r="G91" s="55"/>
    </row>
    <row r="92" spans="5:7" x14ac:dyDescent="0.2">
      <c r="E92" s="55"/>
      <c r="F92" s="55"/>
      <c r="G92" s="55"/>
    </row>
    <row r="93" spans="5:7" x14ac:dyDescent="0.2">
      <c r="E93" s="55"/>
      <c r="F93" s="55"/>
      <c r="G93" s="55"/>
    </row>
    <row r="94" spans="5:7" x14ac:dyDescent="0.2">
      <c r="E94" s="55"/>
      <c r="F94" s="55"/>
      <c r="G94" s="55"/>
    </row>
    <row r="95" spans="5:7" x14ac:dyDescent="0.2">
      <c r="E95" s="55"/>
      <c r="F95" s="55"/>
      <c r="G95" s="55"/>
    </row>
    <row r="96" spans="5:7" x14ac:dyDescent="0.2">
      <c r="E96" s="55"/>
      <c r="F96" s="55"/>
      <c r="G96" s="55"/>
    </row>
    <row r="97" spans="5:7" x14ac:dyDescent="0.2">
      <c r="E97" s="55"/>
      <c r="F97" s="55"/>
      <c r="G97" s="55"/>
    </row>
    <row r="98" spans="5:7" x14ac:dyDescent="0.2">
      <c r="E98" s="55"/>
      <c r="F98" s="55"/>
      <c r="G98" s="55"/>
    </row>
    <row r="99" spans="5:7" x14ac:dyDescent="0.2">
      <c r="E99" s="55"/>
      <c r="F99" s="55"/>
      <c r="G99" s="55"/>
    </row>
    <row r="100" spans="5:7" x14ac:dyDescent="0.2">
      <c r="E100" s="55"/>
      <c r="F100" s="55"/>
      <c r="G100" s="55"/>
    </row>
    <row r="101" spans="5:7" x14ac:dyDescent="0.2">
      <c r="E101" s="55"/>
      <c r="F101" s="55"/>
      <c r="G101" s="55"/>
    </row>
    <row r="102" spans="5:7" x14ac:dyDescent="0.2">
      <c r="E102" s="55"/>
      <c r="F102" s="55"/>
      <c r="G102" s="55"/>
    </row>
    <row r="103" spans="5:7" x14ac:dyDescent="0.2">
      <c r="E103" s="55"/>
      <c r="F103" s="55"/>
      <c r="G103" s="55"/>
    </row>
    <row r="104" spans="5:7" x14ac:dyDescent="0.2">
      <c r="E104" s="55"/>
      <c r="F104" s="55"/>
      <c r="G104" s="55"/>
    </row>
    <row r="105" spans="5:7" x14ac:dyDescent="0.2">
      <c r="E105" s="55"/>
      <c r="F105" s="55"/>
      <c r="G105" s="55"/>
    </row>
    <row r="106" spans="5:7" x14ac:dyDescent="0.2">
      <c r="E106" s="55"/>
      <c r="F106" s="55"/>
      <c r="G106" s="55"/>
    </row>
    <row r="107" spans="5:7" x14ac:dyDescent="0.2">
      <c r="E107" s="55"/>
      <c r="F107" s="55"/>
      <c r="G107" s="55"/>
    </row>
    <row r="108" spans="5:7" x14ac:dyDescent="0.2">
      <c r="E108" s="55"/>
      <c r="F108" s="55"/>
      <c r="G108" s="55"/>
    </row>
    <row r="109" spans="5:7" x14ac:dyDescent="0.2">
      <c r="E109" s="55"/>
      <c r="F109" s="55"/>
      <c r="G109" s="55"/>
    </row>
    <row r="110" spans="5:7" x14ac:dyDescent="0.2">
      <c r="E110" s="55"/>
      <c r="F110" s="55"/>
      <c r="G110" s="55"/>
    </row>
    <row r="111" spans="5:7" x14ac:dyDescent="0.2">
      <c r="E111" s="55"/>
      <c r="F111" s="55"/>
      <c r="G111" s="55"/>
    </row>
    <row r="112" spans="5:7" x14ac:dyDescent="0.2">
      <c r="E112" s="55"/>
      <c r="F112" s="55"/>
      <c r="G112" s="55"/>
    </row>
    <row r="113" spans="5:7" x14ac:dyDescent="0.2">
      <c r="E113" s="55"/>
      <c r="F113" s="55"/>
      <c r="G113" s="55"/>
    </row>
    <row r="114" spans="5:7" x14ac:dyDescent="0.2">
      <c r="E114" s="55"/>
      <c r="F114" s="55"/>
      <c r="G114" s="55"/>
    </row>
    <row r="115" spans="5:7" x14ac:dyDescent="0.2">
      <c r="E115" s="55"/>
      <c r="F115" s="55"/>
      <c r="G115" s="55"/>
    </row>
    <row r="116" spans="5:7" x14ac:dyDescent="0.2">
      <c r="E116" s="55"/>
      <c r="F116" s="55"/>
      <c r="G116" s="55"/>
    </row>
    <row r="117" spans="5:7" x14ac:dyDescent="0.2">
      <c r="E117" s="55"/>
      <c r="F117" s="55"/>
      <c r="G117" s="55"/>
    </row>
    <row r="118" spans="5:7" x14ac:dyDescent="0.2">
      <c r="E118" s="55"/>
      <c r="F118" s="55"/>
      <c r="G118" s="55"/>
    </row>
    <row r="119" spans="5:7" x14ac:dyDescent="0.2">
      <c r="E119" s="55"/>
      <c r="F119" s="55"/>
      <c r="G119" s="55"/>
    </row>
    <row r="120" spans="5:7" x14ac:dyDescent="0.2">
      <c r="E120" s="55"/>
      <c r="F120" s="55"/>
      <c r="G120" s="55"/>
    </row>
    <row r="121" spans="5:7" x14ac:dyDescent="0.2">
      <c r="E121" s="55"/>
      <c r="F121" s="55"/>
      <c r="G121" s="55"/>
    </row>
    <row r="122" spans="5:7" x14ac:dyDescent="0.2">
      <c r="E122" s="55"/>
      <c r="F122" s="55"/>
      <c r="G122" s="55"/>
    </row>
    <row r="123" spans="5:7" x14ac:dyDescent="0.2">
      <c r="E123" s="55"/>
      <c r="F123" s="55"/>
      <c r="G123" s="55"/>
    </row>
    <row r="124" spans="5:7" x14ac:dyDescent="0.2">
      <c r="E124" s="55"/>
      <c r="F124" s="55"/>
      <c r="G124" s="55"/>
    </row>
    <row r="125" spans="5:7" x14ac:dyDescent="0.2">
      <c r="E125" s="55"/>
      <c r="F125" s="55"/>
      <c r="G125" s="55"/>
    </row>
    <row r="126" spans="5:7" x14ac:dyDescent="0.2">
      <c r="E126" s="55"/>
      <c r="F126" s="55"/>
      <c r="G126" s="55"/>
    </row>
    <row r="127" spans="5:7" x14ac:dyDescent="0.2">
      <c r="E127" s="55"/>
      <c r="F127" s="55"/>
      <c r="G127" s="55"/>
    </row>
    <row r="128" spans="5:7" x14ac:dyDescent="0.2">
      <c r="E128" s="55"/>
      <c r="F128" s="55"/>
      <c r="G128" s="55"/>
    </row>
    <row r="129" spans="5:7" x14ac:dyDescent="0.2">
      <c r="E129" s="55"/>
      <c r="F129" s="55"/>
      <c r="G129" s="55"/>
    </row>
    <row r="130" spans="5:7" x14ac:dyDescent="0.2">
      <c r="E130" s="55"/>
      <c r="F130" s="55"/>
      <c r="G130" s="55"/>
    </row>
    <row r="131" spans="5:7" x14ac:dyDescent="0.2">
      <c r="E131" s="55"/>
      <c r="F131" s="55"/>
      <c r="G131" s="55"/>
    </row>
    <row r="132" spans="5:7" x14ac:dyDescent="0.2">
      <c r="E132" s="55"/>
      <c r="F132" s="55"/>
      <c r="G132" s="55"/>
    </row>
    <row r="133" spans="5:7" x14ac:dyDescent="0.2">
      <c r="E133" s="55"/>
      <c r="F133" s="55"/>
      <c r="G133" s="55"/>
    </row>
    <row r="134" spans="5:7" x14ac:dyDescent="0.2">
      <c r="E134" s="55"/>
      <c r="F134" s="55"/>
      <c r="G134" s="55"/>
    </row>
    <row r="135" spans="5:7" x14ac:dyDescent="0.2">
      <c r="E135" s="55"/>
      <c r="F135" s="55"/>
      <c r="G135" s="55"/>
    </row>
    <row r="136" spans="5:7" x14ac:dyDescent="0.2">
      <c r="E136" s="55"/>
      <c r="F136" s="55"/>
      <c r="G136" s="55"/>
    </row>
    <row r="137" spans="5:7" x14ac:dyDescent="0.2">
      <c r="E137" s="55"/>
      <c r="F137" s="55"/>
      <c r="G137" s="55"/>
    </row>
    <row r="138" spans="5:7" x14ac:dyDescent="0.2">
      <c r="E138" s="55"/>
      <c r="F138" s="55"/>
      <c r="G138" s="55"/>
    </row>
    <row r="139" spans="5:7" x14ac:dyDescent="0.2">
      <c r="E139" s="55"/>
      <c r="F139" s="55"/>
      <c r="G139" s="55"/>
    </row>
    <row r="140" spans="5:7" x14ac:dyDescent="0.2">
      <c r="E140" s="55"/>
      <c r="F140" s="55"/>
      <c r="G140" s="55"/>
    </row>
    <row r="141" spans="5:7" x14ac:dyDescent="0.2">
      <c r="E141" s="55"/>
      <c r="F141" s="55"/>
      <c r="G141" s="55"/>
    </row>
    <row r="142" spans="5:7" x14ac:dyDescent="0.2">
      <c r="E142" s="55"/>
      <c r="F142" s="55"/>
      <c r="G142" s="55"/>
    </row>
    <row r="143" spans="5:7" x14ac:dyDescent="0.2">
      <c r="E143" s="55"/>
      <c r="F143" s="55"/>
      <c r="G143" s="55"/>
    </row>
    <row r="144" spans="5:7" x14ac:dyDescent="0.2">
      <c r="E144" s="55"/>
      <c r="F144" s="55"/>
      <c r="G144" s="55"/>
    </row>
    <row r="145" spans="5:7" x14ac:dyDescent="0.2">
      <c r="E145" s="55"/>
      <c r="F145" s="55"/>
      <c r="G145" s="55"/>
    </row>
    <row r="146" spans="5:7" x14ac:dyDescent="0.2">
      <c r="E146" s="55"/>
      <c r="F146" s="55"/>
      <c r="G146" s="55"/>
    </row>
    <row r="147" spans="5:7" x14ac:dyDescent="0.2">
      <c r="E147" s="55"/>
      <c r="F147" s="55"/>
      <c r="G147" s="55"/>
    </row>
    <row r="148" spans="5:7" x14ac:dyDescent="0.2">
      <c r="E148" s="55"/>
      <c r="F148" s="55"/>
      <c r="G148" s="55"/>
    </row>
    <row r="149" spans="5:7" x14ac:dyDescent="0.2">
      <c r="E149" s="55"/>
      <c r="F149" s="55"/>
      <c r="G149" s="55"/>
    </row>
    <row r="150" spans="5:7" x14ac:dyDescent="0.2">
      <c r="E150" s="55"/>
      <c r="F150" s="55"/>
      <c r="G150" s="55"/>
    </row>
    <row r="151" spans="5:7" x14ac:dyDescent="0.2">
      <c r="E151" s="55"/>
      <c r="F151" s="55"/>
      <c r="G151" s="55"/>
    </row>
    <row r="152" spans="5:7" x14ac:dyDescent="0.2">
      <c r="E152" s="55"/>
      <c r="F152" s="55"/>
      <c r="G152" s="55"/>
    </row>
    <row r="153" spans="5:7" x14ac:dyDescent="0.2">
      <c r="E153" s="55"/>
      <c r="F153" s="55"/>
      <c r="G153" s="55"/>
    </row>
    <row r="154" spans="5:7" x14ac:dyDescent="0.2">
      <c r="E154" s="55"/>
      <c r="F154" s="55"/>
      <c r="G154" s="55"/>
    </row>
    <row r="155" spans="5:7" x14ac:dyDescent="0.2">
      <c r="E155" s="55"/>
      <c r="F155" s="55"/>
      <c r="G155" s="55"/>
    </row>
    <row r="156" spans="5:7" x14ac:dyDescent="0.2">
      <c r="E156" s="55"/>
      <c r="F156" s="55"/>
      <c r="G156" s="55"/>
    </row>
    <row r="157" spans="5:7" x14ac:dyDescent="0.2">
      <c r="E157" s="55"/>
      <c r="F157" s="55"/>
      <c r="G157" s="55"/>
    </row>
    <row r="158" spans="5:7" x14ac:dyDescent="0.2">
      <c r="E158" s="55"/>
      <c r="F158" s="55"/>
      <c r="G158" s="55"/>
    </row>
    <row r="159" spans="5:7" x14ac:dyDescent="0.2">
      <c r="E159" s="55"/>
      <c r="F159" s="55"/>
      <c r="G159" s="55"/>
    </row>
    <row r="160" spans="5:7" x14ac:dyDescent="0.2">
      <c r="E160" s="55"/>
      <c r="F160" s="55"/>
      <c r="G160" s="55"/>
    </row>
    <row r="161" spans="5:7" x14ac:dyDescent="0.2">
      <c r="E161" s="55"/>
      <c r="F161" s="55"/>
      <c r="G161" s="55"/>
    </row>
    <row r="162" spans="5:7" x14ac:dyDescent="0.2">
      <c r="E162" s="55"/>
      <c r="F162" s="55"/>
      <c r="G162" s="55"/>
    </row>
    <row r="163" spans="5:7" x14ac:dyDescent="0.2">
      <c r="E163" s="55"/>
      <c r="F163" s="55"/>
      <c r="G163" s="55"/>
    </row>
    <row r="164" spans="5:7" x14ac:dyDescent="0.2">
      <c r="E164" s="55"/>
      <c r="F164" s="55"/>
      <c r="G164" s="55"/>
    </row>
    <row r="165" spans="5:7" x14ac:dyDescent="0.2">
      <c r="E165" s="55"/>
      <c r="F165" s="55"/>
      <c r="G165" s="55"/>
    </row>
    <row r="166" spans="5:7" x14ac:dyDescent="0.2">
      <c r="E166" s="55"/>
      <c r="F166" s="55"/>
      <c r="G166" s="55"/>
    </row>
    <row r="167" spans="5:7" x14ac:dyDescent="0.2">
      <c r="E167" s="55"/>
      <c r="F167" s="55"/>
      <c r="G167" s="55"/>
    </row>
    <row r="168" spans="5:7" x14ac:dyDescent="0.2">
      <c r="E168" s="55"/>
      <c r="F168" s="55"/>
      <c r="G168" s="55"/>
    </row>
    <row r="169" spans="5:7" x14ac:dyDescent="0.2">
      <c r="E169" s="55"/>
      <c r="F169" s="55"/>
      <c r="G169" s="55"/>
    </row>
    <row r="170" spans="5:7" x14ac:dyDescent="0.2">
      <c r="E170" s="55"/>
      <c r="F170" s="55"/>
      <c r="G170" s="55"/>
    </row>
    <row r="171" spans="5:7" x14ac:dyDescent="0.2">
      <c r="E171" s="55"/>
      <c r="F171" s="55"/>
      <c r="G171" s="55"/>
    </row>
    <row r="172" spans="5:7" x14ac:dyDescent="0.2">
      <c r="E172" s="55"/>
      <c r="F172" s="55"/>
      <c r="G172" s="55"/>
    </row>
    <row r="173" spans="5:7" x14ac:dyDescent="0.2">
      <c r="E173" s="55"/>
      <c r="F173" s="55"/>
      <c r="G173" s="55"/>
    </row>
  </sheetData>
  <phoneticPr fontId="0" type="noConversion"/>
  <pageMargins left="0.25" right="0.25" top="0.75" bottom="0.75" header="0.3" footer="0.3"/>
  <pageSetup paperSize="9" scale="95" orientation="portrait"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MASSIMO CISILINO</dc:creator>
  <cp:lastModifiedBy>Massimo Cisilino</cp:lastModifiedBy>
  <cp:lastPrinted>2020-05-07T18:45:10Z</cp:lastPrinted>
  <dcterms:created xsi:type="dcterms:W3CDTF">2000-02-26T10:00:18Z</dcterms:created>
  <dcterms:modified xsi:type="dcterms:W3CDTF">2020-05-08T11:48:37Z</dcterms:modified>
</cp:coreProperties>
</file>